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4年" sheetId="2" r:id="rId1"/>
  </sheets>
  <calcPr calcId="144525"/>
</workbook>
</file>

<file path=xl/sharedStrings.xml><?xml version="1.0" encoding="utf-8"?>
<sst xmlns="http://schemas.openxmlformats.org/spreadsheetml/2006/main" count="201" uniqueCount="80">
  <si>
    <t>江苏省危险废物产生单位信息公开</t>
  </si>
  <si>
    <t>2024年2季度</t>
  </si>
  <si>
    <t>企业名称</t>
  </si>
  <si>
    <t>主要产品</t>
  </si>
  <si>
    <t>产生危险废物种类及编号</t>
  </si>
  <si>
    <t>危险废物实际产生量（吨）</t>
  </si>
  <si>
    <t>实际利用处置量（吨）</t>
  </si>
  <si>
    <t>利用处置去向</t>
  </si>
  <si>
    <t>累计贮存量（吨）</t>
  </si>
  <si>
    <t>存在危险废物相关问题及整改情况</t>
  </si>
  <si>
    <t>江苏华盛锂电材料股份有限公司（三厂）</t>
  </si>
  <si>
    <t>碳酸亚乙烯酯、氟代碳酸乙烯酯、异氰酸酯基丙基三甲氧基硅烷、异氰酸酯基丙基三乙氧基硅烷、双草酸硼酸锂、三甲基硅基磷酸酯</t>
  </si>
  <si>
    <t xml:space="preserve">HW49 废包装铁桶（只） </t>
  </si>
  <si>
    <t>900-041-49</t>
  </si>
  <si>
    <t>325只</t>
  </si>
  <si>
    <t>205只</t>
  </si>
  <si>
    <t>张家港中鼎包装处置有限公司</t>
  </si>
  <si>
    <t>120只</t>
  </si>
  <si>
    <t>/</t>
  </si>
  <si>
    <t xml:space="preserve">HW49 废包装吨桶（只） </t>
  </si>
  <si>
    <t>158只</t>
  </si>
  <si>
    <t>106只</t>
  </si>
  <si>
    <t>52只</t>
  </si>
  <si>
    <t>HW06三乙胺精馏残渣</t>
  </si>
  <si>
    <t>900-407-06</t>
  </si>
  <si>
    <t>自行利用处置</t>
  </si>
  <si>
    <t>HW11VC精馏残渣</t>
  </si>
  <si>
    <t>900-013-11</t>
  </si>
  <si>
    <t>HW11FEC精馏残渣</t>
  </si>
  <si>
    <t>江阴市锦绣江南环境发展有限公司</t>
  </si>
  <si>
    <t>江苏杭富环保科技有限公司</t>
  </si>
  <si>
    <t>宿迁宇新固体废物处置有限公司</t>
  </si>
  <si>
    <t>淮安华科环保科技有限公司</t>
  </si>
  <si>
    <t>HW11精馏残渣70</t>
  </si>
  <si>
    <t>HW06废甲醇</t>
  </si>
  <si>
    <t>900-404-06</t>
  </si>
  <si>
    <t>HW49废包装材料/内衬袋</t>
  </si>
  <si>
    <t>HW08废机油</t>
  </si>
  <si>
    <t>900-217-08</t>
  </si>
  <si>
    <t>HW06废水（喷淋、洗釜、清洗）</t>
  </si>
  <si>
    <t>900-405-06</t>
  </si>
  <si>
    <t>HW49实验室废物（液）</t>
  </si>
  <si>
    <t>900-047-49</t>
  </si>
  <si>
    <t>HW49实验室擦拭布</t>
  </si>
  <si>
    <t>HW06水处理污泥</t>
  </si>
  <si>
    <t>900-409-06</t>
  </si>
  <si>
    <t>HW18碳化渣1</t>
  </si>
  <si>
    <t>772-003-18</t>
  </si>
  <si>
    <t>HW18焚烧炉残渣</t>
  </si>
  <si>
    <t>南京卓越环保科技有限公司</t>
  </si>
  <si>
    <t>HW18焚烧炉飞灰</t>
  </si>
  <si>
    <t>光大绿色环保固废处置（张家港）有限公司</t>
  </si>
  <si>
    <t>江苏华盛锂电材料股份有限公司（一厂、二厂）</t>
  </si>
  <si>
    <t>HW11 精馏残渣</t>
  </si>
  <si>
    <t xml:space="preserve">900-013-11 </t>
  </si>
  <si>
    <t>HW11 精（蒸）馏滤渣</t>
  </si>
  <si>
    <t xml:space="preserve">HW06 废气喷淋废（水）液  </t>
  </si>
  <si>
    <t xml:space="preserve">HW06 洗釜废液           </t>
  </si>
  <si>
    <t>HW06 废清洗剂、地面拖洗水</t>
  </si>
  <si>
    <t xml:space="preserve">HW06 废溶剂（含前馏分）        </t>
  </si>
  <si>
    <t>900-402-06</t>
  </si>
  <si>
    <t xml:space="preserve">HW06 废溶剂         </t>
  </si>
  <si>
    <t xml:space="preserve">HW06 实验室清洗废液         </t>
  </si>
  <si>
    <t>HW06 废有机溶剂（有机卤）</t>
  </si>
  <si>
    <t>900-401-06</t>
  </si>
  <si>
    <t xml:space="preserve">HW06 废薄膜        </t>
  </si>
  <si>
    <t xml:space="preserve">HW06 废分子筛        </t>
  </si>
  <si>
    <t xml:space="preserve">HW06 废活性炭       </t>
  </si>
  <si>
    <t>江苏乾汇和环保再生有限公司</t>
  </si>
  <si>
    <t xml:space="preserve">HW49 废活性炭       </t>
  </si>
  <si>
    <t>900-039-49</t>
  </si>
  <si>
    <t xml:space="preserve">HW06 废滤芯         </t>
  </si>
  <si>
    <t xml:space="preserve">HW06 废活性炭虑棉   </t>
  </si>
  <si>
    <t xml:space="preserve">HW06 玻璃瓶       </t>
  </si>
  <si>
    <t xml:space="preserve">HW08 废机油      </t>
  </si>
  <si>
    <t xml:space="preserve">HW49 中和废渣       </t>
  </si>
  <si>
    <t>HW49 废包装桶</t>
  </si>
  <si>
    <t>1519.955+483只</t>
  </si>
  <si>
    <t>1341.624+311只</t>
  </si>
  <si>
    <t>470.764+172只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</si>
</sst>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3" borderId="15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23" fillId="19" borderId="1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49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abSelected="1" topLeftCell="B1" workbookViewId="0">
      <selection activeCell="K43" sqref="K43"/>
    </sheetView>
  </sheetViews>
  <sheetFormatPr defaultColWidth="9" defaultRowHeight="14.4"/>
  <cols>
    <col min="1" max="1" width="17.3796296296296" customWidth="1"/>
    <col min="2" max="2" width="13.5" customWidth="1"/>
    <col min="3" max="3" width="23.25" customWidth="1"/>
    <col min="4" max="4" width="14" customWidth="1"/>
    <col min="5" max="5" width="16.25" customWidth="1"/>
    <col min="6" max="6" width="14.8796296296296" customWidth="1"/>
    <col min="7" max="7" width="33" customWidth="1"/>
    <col min="8" max="8" width="14.6296296296296" customWidth="1"/>
    <col min="9" max="9" width="18.6296296296296" customWidth="1"/>
  </cols>
  <sheetData>
    <row r="1" ht="21" customHeight="1" spans="1:9">
      <c r="A1" s="2" t="s">
        <v>0</v>
      </c>
      <c r="B1" s="2"/>
      <c r="C1" s="3"/>
      <c r="D1" s="2"/>
      <c r="E1" s="2"/>
      <c r="F1" s="2"/>
      <c r="G1" s="2"/>
      <c r="H1" s="2"/>
      <c r="I1" s="2"/>
    </row>
    <row r="2" spans="8:9">
      <c r="H2" s="4" t="s">
        <v>1</v>
      </c>
      <c r="I2" s="4"/>
    </row>
    <row r="3" ht="24" spans="1:9">
      <c r="A3" s="5" t="s">
        <v>2</v>
      </c>
      <c r="B3" s="5" t="s">
        <v>3</v>
      </c>
      <c r="C3" s="6" t="s">
        <v>4</v>
      </c>
      <c r="D3" s="7"/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9">
      <c r="A4" s="8" t="s">
        <v>10</v>
      </c>
      <c r="B4" s="9" t="s">
        <v>11</v>
      </c>
      <c r="C4" s="10" t="s">
        <v>12</v>
      </c>
      <c r="D4" s="11" t="s">
        <v>13</v>
      </c>
      <c r="E4" s="5" t="s">
        <v>14</v>
      </c>
      <c r="F4" s="5" t="s">
        <v>15</v>
      </c>
      <c r="G4" s="12" t="s">
        <v>16</v>
      </c>
      <c r="H4" s="5" t="s">
        <v>17</v>
      </c>
      <c r="I4" s="5" t="s">
        <v>18</v>
      </c>
    </row>
    <row r="5" spans="1:9">
      <c r="A5" s="13"/>
      <c r="B5" s="9"/>
      <c r="C5" s="10" t="s">
        <v>19</v>
      </c>
      <c r="D5" s="11" t="s">
        <v>13</v>
      </c>
      <c r="E5" s="5" t="s">
        <v>20</v>
      </c>
      <c r="F5" s="5" t="s">
        <v>21</v>
      </c>
      <c r="G5" s="12" t="s">
        <v>16</v>
      </c>
      <c r="H5" s="5" t="s">
        <v>22</v>
      </c>
      <c r="I5" s="5" t="s">
        <v>18</v>
      </c>
    </row>
    <row r="6" spans="1:9">
      <c r="A6" s="13"/>
      <c r="B6" s="9"/>
      <c r="C6" s="14" t="s">
        <v>23</v>
      </c>
      <c r="D6" s="15" t="s">
        <v>24</v>
      </c>
      <c r="E6" s="15">
        <v>438.953</v>
      </c>
      <c r="F6" s="15">
        <v>232.463</v>
      </c>
      <c r="G6" s="16" t="s">
        <v>25</v>
      </c>
      <c r="H6" s="15">
        <v>208.783</v>
      </c>
      <c r="I6" s="5" t="s">
        <v>18</v>
      </c>
    </row>
    <row r="7" spans="1:9">
      <c r="A7" s="13"/>
      <c r="B7" s="9"/>
      <c r="C7" s="14" t="s">
        <v>26</v>
      </c>
      <c r="D7" s="15" t="s">
        <v>27</v>
      </c>
      <c r="E7" s="15">
        <v>95.794</v>
      </c>
      <c r="F7" s="15">
        <v>49.113</v>
      </c>
      <c r="G7" s="16" t="s">
        <v>25</v>
      </c>
      <c r="H7" s="15">
        <v>48.106</v>
      </c>
      <c r="I7" s="5" t="s">
        <v>18</v>
      </c>
    </row>
    <row r="8" spans="1:9">
      <c r="A8" s="13"/>
      <c r="B8" s="9"/>
      <c r="C8" s="17" t="s">
        <v>28</v>
      </c>
      <c r="D8" s="18" t="s">
        <v>27</v>
      </c>
      <c r="E8" s="18">
        <v>167.59</v>
      </c>
      <c r="F8" s="15">
        <v>82.402</v>
      </c>
      <c r="G8" s="16" t="s">
        <v>25</v>
      </c>
      <c r="H8" s="18">
        <v>48.202</v>
      </c>
      <c r="I8" s="5" t="s">
        <v>18</v>
      </c>
    </row>
    <row r="9" spans="1:9">
      <c r="A9" s="13"/>
      <c r="B9" s="9"/>
      <c r="C9" s="19"/>
      <c r="D9" s="20"/>
      <c r="E9" s="20"/>
      <c r="F9" s="15">
        <v>1.615</v>
      </c>
      <c r="G9" s="16" t="s">
        <v>29</v>
      </c>
      <c r="H9" s="20"/>
      <c r="I9" s="5" t="s">
        <v>18</v>
      </c>
    </row>
    <row r="10" spans="1:9">
      <c r="A10" s="13"/>
      <c r="B10" s="9"/>
      <c r="C10" s="19"/>
      <c r="D10" s="20"/>
      <c r="E10" s="20"/>
      <c r="F10" s="15">
        <v>18.262</v>
      </c>
      <c r="G10" s="16" t="s">
        <v>30</v>
      </c>
      <c r="H10" s="20"/>
      <c r="I10" s="5" t="s">
        <v>18</v>
      </c>
    </row>
    <row r="11" spans="1:9">
      <c r="A11" s="13"/>
      <c r="B11" s="9"/>
      <c r="C11" s="19"/>
      <c r="D11" s="20"/>
      <c r="E11" s="20"/>
      <c r="F11" s="15">
        <v>32.88</v>
      </c>
      <c r="G11" s="16" t="s">
        <v>31</v>
      </c>
      <c r="H11" s="20"/>
      <c r="I11" s="5" t="s">
        <v>18</v>
      </c>
    </row>
    <row r="12" spans="1:9">
      <c r="A12" s="13"/>
      <c r="B12" s="9"/>
      <c r="C12" s="21"/>
      <c r="D12" s="22"/>
      <c r="E12" s="22"/>
      <c r="F12" s="15">
        <v>20.453</v>
      </c>
      <c r="G12" s="16" t="s">
        <v>32</v>
      </c>
      <c r="H12" s="22"/>
      <c r="I12" s="5" t="s">
        <v>18</v>
      </c>
    </row>
    <row r="13" spans="1:9">
      <c r="A13" s="13"/>
      <c r="B13" s="9"/>
      <c r="C13" s="17" t="s">
        <v>33</v>
      </c>
      <c r="D13" s="18" t="s">
        <v>27</v>
      </c>
      <c r="E13" s="18">
        <v>283.087</v>
      </c>
      <c r="F13" s="15">
        <f>30.086+59.973+72.348</f>
        <v>162.407</v>
      </c>
      <c r="G13" s="16" t="s">
        <v>29</v>
      </c>
      <c r="H13" s="18">
        <v>52.908</v>
      </c>
      <c r="I13" s="5" t="s">
        <v>18</v>
      </c>
    </row>
    <row r="14" spans="1:9">
      <c r="A14" s="13"/>
      <c r="B14" s="9"/>
      <c r="C14" s="19"/>
      <c r="D14" s="20"/>
      <c r="E14" s="20"/>
      <c r="F14" s="15">
        <v>6.438</v>
      </c>
      <c r="G14" s="16" t="s">
        <v>30</v>
      </c>
      <c r="H14" s="20"/>
      <c r="I14" s="5" t="s">
        <v>18</v>
      </c>
    </row>
    <row r="15" spans="1:9">
      <c r="A15" s="13"/>
      <c r="B15" s="9"/>
      <c r="C15" s="19"/>
      <c r="D15" s="20"/>
      <c r="E15" s="20"/>
      <c r="F15" s="15">
        <v>64.08</v>
      </c>
      <c r="G15" s="16" t="s">
        <v>31</v>
      </c>
      <c r="H15" s="22"/>
      <c r="I15" s="5" t="s">
        <v>18</v>
      </c>
    </row>
    <row r="16" spans="1:9">
      <c r="A16" s="13"/>
      <c r="B16" s="9"/>
      <c r="C16" s="17" t="s">
        <v>34</v>
      </c>
      <c r="D16" s="18" t="s">
        <v>35</v>
      </c>
      <c r="E16" s="18">
        <v>157.711</v>
      </c>
      <c r="F16" s="15">
        <v>60.812</v>
      </c>
      <c r="G16" s="16" t="s">
        <v>29</v>
      </c>
      <c r="H16" s="18">
        <v>53.17</v>
      </c>
      <c r="I16" s="5" t="s">
        <v>18</v>
      </c>
    </row>
    <row r="17" spans="1:9">
      <c r="A17" s="13"/>
      <c r="B17" s="9"/>
      <c r="C17" s="21"/>
      <c r="D17" s="22"/>
      <c r="E17" s="22"/>
      <c r="F17" s="15">
        <v>130.554</v>
      </c>
      <c r="G17" s="16" t="s">
        <v>25</v>
      </c>
      <c r="H17" s="22"/>
      <c r="I17" s="5" t="s">
        <v>18</v>
      </c>
    </row>
    <row r="18" spans="1:9">
      <c r="A18" s="13"/>
      <c r="B18" s="9"/>
      <c r="C18" s="19" t="s">
        <v>36</v>
      </c>
      <c r="D18" s="20" t="s">
        <v>13</v>
      </c>
      <c r="E18" s="20">
        <v>19.936</v>
      </c>
      <c r="F18" s="15">
        <f>4.498+0.911+1.027</f>
        <v>6.436</v>
      </c>
      <c r="G18" s="16" t="s">
        <v>29</v>
      </c>
      <c r="H18" s="18">
        <v>3.649</v>
      </c>
      <c r="I18" s="5" t="s">
        <v>18</v>
      </c>
    </row>
    <row r="19" spans="1:9">
      <c r="A19" s="13"/>
      <c r="B19" s="9"/>
      <c r="C19" s="19"/>
      <c r="D19" s="20"/>
      <c r="E19" s="22"/>
      <c r="F19" s="15">
        <v>15.757</v>
      </c>
      <c r="G19" s="16" t="s">
        <v>25</v>
      </c>
      <c r="H19" s="22"/>
      <c r="I19" s="5" t="s">
        <v>18</v>
      </c>
    </row>
    <row r="20" spans="1:9">
      <c r="A20" s="13"/>
      <c r="B20" s="9"/>
      <c r="C20" s="23" t="s">
        <v>37</v>
      </c>
      <c r="D20" s="24" t="s">
        <v>38</v>
      </c>
      <c r="E20" s="15">
        <v>0</v>
      </c>
      <c r="F20" s="15">
        <v>1.81</v>
      </c>
      <c r="G20" s="16" t="s">
        <v>25</v>
      </c>
      <c r="H20" s="15"/>
      <c r="I20" s="5" t="s">
        <v>18</v>
      </c>
    </row>
    <row r="21" spans="1:9">
      <c r="A21" s="13"/>
      <c r="B21" s="9"/>
      <c r="C21" s="25" t="s">
        <v>39</v>
      </c>
      <c r="D21" s="26" t="s">
        <v>40</v>
      </c>
      <c r="E21" s="15">
        <v>9.293</v>
      </c>
      <c r="F21" s="15">
        <v>11.386</v>
      </c>
      <c r="G21" s="16" t="s">
        <v>25</v>
      </c>
      <c r="H21" s="27">
        <v>2.994</v>
      </c>
      <c r="I21" s="5" t="s">
        <v>18</v>
      </c>
    </row>
    <row r="22" spans="1:9">
      <c r="A22" s="13"/>
      <c r="B22" s="9"/>
      <c r="C22" s="14" t="s">
        <v>41</v>
      </c>
      <c r="D22" s="15" t="s">
        <v>42</v>
      </c>
      <c r="E22" s="15">
        <v>1.38</v>
      </c>
      <c r="F22" s="15">
        <v>1.38</v>
      </c>
      <c r="G22" s="16" t="s">
        <v>25</v>
      </c>
      <c r="H22" s="15">
        <v>0</v>
      </c>
      <c r="I22" s="5" t="s">
        <v>18</v>
      </c>
    </row>
    <row r="23" spans="1:9">
      <c r="A23" s="13"/>
      <c r="B23" s="9"/>
      <c r="C23" s="28" t="s">
        <v>43</v>
      </c>
      <c r="D23" s="15" t="s">
        <v>42</v>
      </c>
      <c r="E23" s="15">
        <f>0.031+0.109</f>
        <v>0.14</v>
      </c>
      <c r="F23" s="15">
        <f>0.031+0.109</f>
        <v>0.14</v>
      </c>
      <c r="G23" s="16" t="s">
        <v>25</v>
      </c>
      <c r="H23" s="15">
        <v>0</v>
      </c>
      <c r="I23" s="5" t="s">
        <v>18</v>
      </c>
    </row>
    <row r="24" spans="1:9">
      <c r="A24" s="13"/>
      <c r="B24" s="9"/>
      <c r="C24" s="28" t="s">
        <v>44</v>
      </c>
      <c r="D24" s="29" t="s">
        <v>45</v>
      </c>
      <c r="E24" s="15">
        <v>16.389</v>
      </c>
      <c r="F24" s="15">
        <v>16.389</v>
      </c>
      <c r="G24" s="16" t="s">
        <v>25</v>
      </c>
      <c r="H24" s="15">
        <v>0</v>
      </c>
      <c r="I24" s="5" t="s">
        <v>18</v>
      </c>
    </row>
    <row r="25" spans="1:9">
      <c r="A25" s="13"/>
      <c r="B25" s="9"/>
      <c r="C25" s="17" t="s">
        <v>46</v>
      </c>
      <c r="D25" s="18" t="s">
        <v>47</v>
      </c>
      <c r="E25" s="18">
        <v>1.712</v>
      </c>
      <c r="F25" s="15">
        <v>0.509</v>
      </c>
      <c r="G25" s="16" t="s">
        <v>25</v>
      </c>
      <c r="H25" s="18">
        <v>0</v>
      </c>
      <c r="I25" s="5" t="s">
        <v>18</v>
      </c>
    </row>
    <row r="26" spans="1:9">
      <c r="A26" s="13"/>
      <c r="B26" s="9"/>
      <c r="C26" s="21"/>
      <c r="D26" s="22"/>
      <c r="E26" s="22"/>
      <c r="F26" s="15">
        <v>6.3</v>
      </c>
      <c r="G26" s="16" t="s">
        <v>30</v>
      </c>
      <c r="H26" s="22"/>
      <c r="I26" s="5" t="s">
        <v>18</v>
      </c>
    </row>
    <row r="27" spans="1:9">
      <c r="A27" s="13"/>
      <c r="B27" s="9"/>
      <c r="C27" s="14" t="s">
        <v>48</v>
      </c>
      <c r="D27" s="15" t="s">
        <v>47</v>
      </c>
      <c r="E27" s="15">
        <v>20.227</v>
      </c>
      <c r="F27" s="15">
        <v>31.492</v>
      </c>
      <c r="G27" s="16" t="s">
        <v>49</v>
      </c>
      <c r="H27" s="15">
        <v>0</v>
      </c>
      <c r="I27" s="5" t="s">
        <v>18</v>
      </c>
    </row>
    <row r="28" spans="1:9">
      <c r="A28" s="13"/>
      <c r="B28" s="9"/>
      <c r="C28" s="17" t="s">
        <v>50</v>
      </c>
      <c r="D28" s="18" t="s">
        <v>47</v>
      </c>
      <c r="E28" s="18">
        <v>29.843</v>
      </c>
      <c r="F28" s="15">
        <v>27.96</v>
      </c>
      <c r="G28" s="16" t="s">
        <v>51</v>
      </c>
      <c r="H28" s="18">
        <v>0</v>
      </c>
      <c r="I28" s="5" t="s">
        <v>18</v>
      </c>
    </row>
    <row r="29" spans="1:9">
      <c r="A29" s="13"/>
      <c r="B29" s="9"/>
      <c r="C29" s="21"/>
      <c r="D29" s="22"/>
      <c r="E29" s="22"/>
      <c r="F29" s="15">
        <v>11.088</v>
      </c>
      <c r="G29" s="16" t="s">
        <v>49</v>
      </c>
      <c r="H29" s="22"/>
      <c r="I29" s="5" t="s">
        <v>18</v>
      </c>
    </row>
    <row r="30" spans="1:9">
      <c r="A30" s="9" t="s">
        <v>52</v>
      </c>
      <c r="B30" s="9"/>
      <c r="C30" s="30" t="s">
        <v>53</v>
      </c>
      <c r="D30" s="31" t="s">
        <v>54</v>
      </c>
      <c r="E30" s="32">
        <v>46.017</v>
      </c>
      <c r="F30" s="33">
        <f>13.144+17.782</f>
        <v>30.926</v>
      </c>
      <c r="G30" s="34" t="s">
        <v>25</v>
      </c>
      <c r="H30" s="35">
        <v>13.486</v>
      </c>
      <c r="I30" s="35" t="s">
        <v>18</v>
      </c>
    </row>
    <row r="31" spans="1:9">
      <c r="A31" s="9"/>
      <c r="B31" s="9"/>
      <c r="C31" s="36"/>
      <c r="D31" s="37"/>
      <c r="E31" s="38"/>
      <c r="F31" s="33">
        <f>3.929+20.186+0.181</f>
        <v>24.296</v>
      </c>
      <c r="G31" s="34" t="s">
        <v>29</v>
      </c>
      <c r="H31" s="39"/>
      <c r="I31" s="35" t="s">
        <v>18</v>
      </c>
    </row>
    <row r="32" spans="1:9">
      <c r="A32" s="9"/>
      <c r="B32" s="9"/>
      <c r="C32" s="40"/>
      <c r="D32" s="41"/>
      <c r="E32" s="42"/>
      <c r="F32" s="33">
        <f>6.357+0.431</f>
        <v>6.788</v>
      </c>
      <c r="G32" s="34" t="s">
        <v>31</v>
      </c>
      <c r="H32" s="39"/>
      <c r="I32" s="35" t="s">
        <v>18</v>
      </c>
    </row>
    <row r="33" spans="1:9">
      <c r="A33" s="9"/>
      <c r="B33" s="9"/>
      <c r="C33" s="36" t="s">
        <v>55</v>
      </c>
      <c r="D33" s="37" t="s">
        <v>54</v>
      </c>
      <c r="E33" s="39">
        <v>24.511</v>
      </c>
      <c r="F33" s="33">
        <v>0.982</v>
      </c>
      <c r="G33" s="34" t="s">
        <v>31</v>
      </c>
      <c r="H33" s="11">
        <v>0</v>
      </c>
      <c r="I33" s="35"/>
    </row>
    <row r="34" spans="1:9">
      <c r="A34" s="9"/>
      <c r="B34" s="9"/>
      <c r="C34" s="40"/>
      <c r="D34" s="41"/>
      <c r="E34" s="43"/>
      <c r="F34" s="11">
        <f>4.027+2.895+11.55+9.07</f>
        <v>27.542</v>
      </c>
      <c r="G34" s="34" t="s">
        <v>29</v>
      </c>
      <c r="H34" s="11"/>
      <c r="I34" s="11" t="s">
        <v>18</v>
      </c>
    </row>
    <row r="35" spans="1:9">
      <c r="A35" s="9"/>
      <c r="B35" s="9"/>
      <c r="C35" s="44" t="s">
        <v>56</v>
      </c>
      <c r="D35" s="45" t="s">
        <v>35</v>
      </c>
      <c r="E35" s="33">
        <v>26.656</v>
      </c>
      <c r="F35" s="33">
        <v>10.26</v>
      </c>
      <c r="G35" s="34" t="s">
        <v>25</v>
      </c>
      <c r="H35" s="11">
        <v>0</v>
      </c>
      <c r="I35" s="11" t="s">
        <v>18</v>
      </c>
    </row>
    <row r="36" spans="1:9">
      <c r="A36" s="9"/>
      <c r="B36" s="9"/>
      <c r="C36" s="44"/>
      <c r="D36" s="45"/>
      <c r="E36" s="33"/>
      <c r="F36" s="33">
        <f>16.396+10.26</f>
        <v>26.656</v>
      </c>
      <c r="G36" s="46" t="s">
        <v>32</v>
      </c>
      <c r="H36" s="11"/>
      <c r="I36" s="11"/>
    </row>
    <row r="37" spans="1:9">
      <c r="A37" s="9"/>
      <c r="B37" s="9"/>
      <c r="C37" s="44" t="s">
        <v>57</v>
      </c>
      <c r="D37" s="45" t="s">
        <v>35</v>
      </c>
      <c r="E37" s="32">
        <v>51.12</v>
      </c>
      <c r="F37" s="33">
        <v>18.616</v>
      </c>
      <c r="G37" s="34" t="s">
        <v>25</v>
      </c>
      <c r="H37" s="11">
        <v>0</v>
      </c>
      <c r="I37" s="11" t="s">
        <v>18</v>
      </c>
    </row>
    <row r="38" spans="1:9">
      <c r="A38" s="9"/>
      <c r="B38" s="9"/>
      <c r="C38" s="44"/>
      <c r="D38" s="45"/>
      <c r="E38" s="42"/>
      <c r="F38" s="33">
        <v>32.504</v>
      </c>
      <c r="G38" s="46" t="s">
        <v>32</v>
      </c>
      <c r="H38" s="11"/>
      <c r="I38" s="11"/>
    </row>
    <row r="39" ht="24" spans="1:9">
      <c r="A39" s="9"/>
      <c r="B39" s="9"/>
      <c r="C39" s="44" t="s">
        <v>58</v>
      </c>
      <c r="D39" s="45" t="s">
        <v>35</v>
      </c>
      <c r="E39" s="33">
        <v>6.88</v>
      </c>
      <c r="F39" s="33">
        <v>6.88</v>
      </c>
      <c r="G39" s="46" t="s">
        <v>32</v>
      </c>
      <c r="H39" s="35">
        <v>0</v>
      </c>
      <c r="I39" s="35" t="s">
        <v>18</v>
      </c>
    </row>
    <row r="40" s="1" customFormat="1" spans="1:9">
      <c r="A40" s="45"/>
      <c r="B40" s="45"/>
      <c r="C40" s="44" t="s">
        <v>59</v>
      </c>
      <c r="D40" s="45" t="s">
        <v>60</v>
      </c>
      <c r="E40" s="33">
        <v>0.977</v>
      </c>
      <c r="F40" s="33">
        <v>0.977</v>
      </c>
      <c r="G40" s="34" t="s">
        <v>25</v>
      </c>
      <c r="H40" s="11">
        <v>0</v>
      </c>
      <c r="I40" s="11" t="s">
        <v>18</v>
      </c>
    </row>
    <row r="41" s="1" customFormat="1" spans="1:9">
      <c r="A41" s="45"/>
      <c r="B41" s="45"/>
      <c r="C41" s="44" t="s">
        <v>61</v>
      </c>
      <c r="D41" s="45" t="s">
        <v>35</v>
      </c>
      <c r="E41" s="33">
        <v>43.748</v>
      </c>
      <c r="F41" s="33">
        <v>59.638</v>
      </c>
      <c r="G41" s="34" t="s">
        <v>25</v>
      </c>
      <c r="H41" s="11">
        <v>29.454</v>
      </c>
      <c r="I41" s="35" t="s">
        <v>18</v>
      </c>
    </row>
    <row r="42" s="1" customFormat="1" spans="1:9">
      <c r="A42" s="45"/>
      <c r="B42" s="45"/>
      <c r="C42" s="30" t="s">
        <v>62</v>
      </c>
      <c r="D42" s="31" t="s">
        <v>35</v>
      </c>
      <c r="E42" s="32">
        <v>1.115</v>
      </c>
      <c r="F42" s="33">
        <v>0.1</v>
      </c>
      <c r="G42" s="34" t="s">
        <v>25</v>
      </c>
      <c r="H42" s="11">
        <v>1.015</v>
      </c>
      <c r="I42" s="35" t="s">
        <v>18</v>
      </c>
    </row>
    <row r="43" spans="1:9">
      <c r="A43" s="9"/>
      <c r="B43" s="9"/>
      <c r="C43" s="30" t="s">
        <v>63</v>
      </c>
      <c r="D43" s="31" t="s">
        <v>64</v>
      </c>
      <c r="E43" s="32">
        <v>38.724</v>
      </c>
      <c r="F43" s="33">
        <v>1.333</v>
      </c>
      <c r="G43" s="34" t="s">
        <v>25</v>
      </c>
      <c r="H43" s="35">
        <v>4.032</v>
      </c>
      <c r="I43" s="35" t="s">
        <v>18</v>
      </c>
    </row>
    <row r="44" spans="1:9">
      <c r="A44" s="9"/>
      <c r="B44" s="9"/>
      <c r="C44" s="36"/>
      <c r="D44" s="37"/>
      <c r="E44" s="38"/>
      <c r="F44" s="33">
        <v>22.77</v>
      </c>
      <c r="G44" s="34" t="s">
        <v>31</v>
      </c>
      <c r="H44" s="39"/>
      <c r="I44" s="35" t="s">
        <v>18</v>
      </c>
    </row>
    <row r="45" spans="1:9">
      <c r="A45" s="9"/>
      <c r="B45" s="9"/>
      <c r="C45" s="40"/>
      <c r="D45" s="41"/>
      <c r="E45" s="42"/>
      <c r="F45" s="33">
        <v>31.923</v>
      </c>
      <c r="G45" s="34" t="s">
        <v>29</v>
      </c>
      <c r="H45" s="43"/>
      <c r="I45" s="35" t="s">
        <v>18</v>
      </c>
    </row>
    <row r="46" spans="1:9">
      <c r="A46" s="9"/>
      <c r="B46" s="9"/>
      <c r="C46" s="36" t="s">
        <v>65</v>
      </c>
      <c r="D46" s="37" t="s">
        <v>40</v>
      </c>
      <c r="E46" s="38">
        <v>6.848</v>
      </c>
      <c r="F46" s="33">
        <v>0.092</v>
      </c>
      <c r="G46" s="34" t="s">
        <v>29</v>
      </c>
      <c r="H46" s="39">
        <v>0.98</v>
      </c>
      <c r="I46" s="35" t="s">
        <v>18</v>
      </c>
    </row>
    <row r="47" spans="1:9">
      <c r="A47" s="9"/>
      <c r="B47" s="9"/>
      <c r="C47" s="40"/>
      <c r="D47" s="41"/>
      <c r="E47" s="42"/>
      <c r="F47" s="33">
        <v>7.285</v>
      </c>
      <c r="G47" s="34" t="s">
        <v>25</v>
      </c>
      <c r="H47" s="43"/>
      <c r="I47" s="35" t="s">
        <v>18</v>
      </c>
    </row>
    <row r="48" s="1" customFormat="1" spans="1:9">
      <c r="A48" s="45"/>
      <c r="B48" s="45"/>
      <c r="C48" s="44" t="s">
        <v>66</v>
      </c>
      <c r="D48" s="45" t="s">
        <v>40</v>
      </c>
      <c r="E48" s="33">
        <v>0.32</v>
      </c>
      <c r="F48" s="33">
        <v>0.32</v>
      </c>
      <c r="G48" s="34" t="s">
        <v>25</v>
      </c>
      <c r="H48" s="11">
        <v>0</v>
      </c>
      <c r="I48" s="11" t="s">
        <v>18</v>
      </c>
    </row>
    <row r="49" spans="1:9">
      <c r="A49" s="9"/>
      <c r="B49" s="9"/>
      <c r="C49" s="44" t="s">
        <v>67</v>
      </c>
      <c r="D49" s="47" t="s">
        <v>40</v>
      </c>
      <c r="E49" s="33">
        <v>4.614</v>
      </c>
      <c r="F49" s="33">
        <v>4.614</v>
      </c>
      <c r="G49" s="46" t="s">
        <v>68</v>
      </c>
      <c r="H49" s="11">
        <v>0</v>
      </c>
      <c r="I49" s="11" t="s">
        <v>18</v>
      </c>
    </row>
    <row r="50" spans="1:9">
      <c r="A50" s="9"/>
      <c r="B50" s="9"/>
      <c r="C50" s="44" t="s">
        <v>69</v>
      </c>
      <c r="D50" s="45" t="s">
        <v>70</v>
      </c>
      <c r="E50" s="33">
        <v>5.44</v>
      </c>
      <c r="F50" s="33">
        <v>5.44</v>
      </c>
      <c r="G50" s="46" t="s">
        <v>68</v>
      </c>
      <c r="H50" s="11">
        <v>0</v>
      </c>
      <c r="I50" s="35" t="s">
        <v>18</v>
      </c>
    </row>
    <row r="51" spans="1:9">
      <c r="A51" s="9"/>
      <c r="B51" s="9"/>
      <c r="C51" s="30" t="s">
        <v>71</v>
      </c>
      <c r="D51" s="31" t="s">
        <v>40</v>
      </c>
      <c r="E51" s="32">
        <v>1.319</v>
      </c>
      <c r="F51" s="33">
        <f>0.827+0.776</f>
        <v>1.603</v>
      </c>
      <c r="G51" s="46" t="s">
        <v>29</v>
      </c>
      <c r="H51" s="35">
        <v>0.285</v>
      </c>
      <c r="I51" s="35" t="s">
        <v>18</v>
      </c>
    </row>
    <row r="52" spans="1:9">
      <c r="A52" s="9"/>
      <c r="B52" s="9"/>
      <c r="C52" s="40"/>
      <c r="D52" s="41"/>
      <c r="E52" s="42"/>
      <c r="F52" s="33">
        <v>0.492</v>
      </c>
      <c r="G52" s="34" t="s">
        <v>25</v>
      </c>
      <c r="H52" s="43"/>
      <c r="I52" s="35" t="s">
        <v>18</v>
      </c>
    </row>
    <row r="53" spans="1:9">
      <c r="A53" s="9"/>
      <c r="B53" s="9"/>
      <c r="C53" s="30" t="s">
        <v>72</v>
      </c>
      <c r="D53" s="31" t="s">
        <v>40</v>
      </c>
      <c r="E53" s="32">
        <v>5.427</v>
      </c>
      <c r="F53" s="33">
        <v>2.306</v>
      </c>
      <c r="G53" s="34" t="s">
        <v>25</v>
      </c>
      <c r="H53" s="35">
        <v>2.662</v>
      </c>
      <c r="I53" s="35" t="s">
        <v>18</v>
      </c>
    </row>
    <row r="54" spans="1:9">
      <c r="A54" s="9"/>
      <c r="B54" s="9"/>
      <c r="C54" s="40"/>
      <c r="D54" s="41"/>
      <c r="E54" s="42"/>
      <c r="F54" s="33">
        <f>0.22+2.978</f>
        <v>3.198</v>
      </c>
      <c r="G54" s="34" t="s">
        <v>29</v>
      </c>
      <c r="H54" s="43"/>
      <c r="I54" s="35" t="s">
        <v>18</v>
      </c>
    </row>
    <row r="55" spans="1:9">
      <c r="A55" s="9"/>
      <c r="B55" s="9"/>
      <c r="C55" s="44" t="s">
        <v>73</v>
      </c>
      <c r="D55" s="45" t="s">
        <v>40</v>
      </c>
      <c r="E55" s="33">
        <v>0.384</v>
      </c>
      <c r="F55" s="33">
        <f>0.343+0.125</f>
        <v>0.468</v>
      </c>
      <c r="G55" s="34" t="s">
        <v>29</v>
      </c>
      <c r="H55" s="11">
        <v>0</v>
      </c>
      <c r="I55" s="35" t="s">
        <v>18</v>
      </c>
    </row>
    <row r="56" spans="1:9">
      <c r="A56" s="9"/>
      <c r="B56" s="9"/>
      <c r="C56" s="44" t="s">
        <v>74</v>
      </c>
      <c r="D56" s="45" t="s">
        <v>38</v>
      </c>
      <c r="E56" s="33">
        <v>0.15</v>
      </c>
      <c r="F56" s="33">
        <v>0.497</v>
      </c>
      <c r="G56" s="34" t="s">
        <v>25</v>
      </c>
      <c r="H56" s="11">
        <v>0</v>
      </c>
      <c r="I56" s="11" t="s">
        <v>18</v>
      </c>
    </row>
    <row r="57" spans="1:9">
      <c r="A57" s="9"/>
      <c r="B57" s="9"/>
      <c r="C57" s="30" t="s">
        <v>75</v>
      </c>
      <c r="D57" s="31" t="s">
        <v>13</v>
      </c>
      <c r="E57" s="32">
        <v>8.505</v>
      </c>
      <c r="F57" s="33">
        <v>5.772</v>
      </c>
      <c r="G57" s="34" t="s">
        <v>25</v>
      </c>
      <c r="H57" s="35">
        <v>0</v>
      </c>
      <c r="I57" s="35" t="s">
        <v>18</v>
      </c>
    </row>
    <row r="58" spans="1:9">
      <c r="A58" s="9"/>
      <c r="B58" s="9"/>
      <c r="C58" s="40"/>
      <c r="D58" s="41"/>
      <c r="E58" s="42"/>
      <c r="F58" s="33">
        <f>10.768+0.139</f>
        <v>10.907</v>
      </c>
      <c r="G58" s="34" t="s">
        <v>29</v>
      </c>
      <c r="H58" s="43"/>
      <c r="I58" s="35" t="s">
        <v>18</v>
      </c>
    </row>
    <row r="59" spans="1:9">
      <c r="A59" s="9"/>
      <c r="B59" s="9"/>
      <c r="C59" s="44" t="s">
        <v>76</v>
      </c>
      <c r="D59" s="45" t="s">
        <v>13</v>
      </c>
      <c r="E59" s="33">
        <v>5.145</v>
      </c>
      <c r="F59" s="33">
        <v>4.313</v>
      </c>
      <c r="G59" s="46" t="s">
        <v>16</v>
      </c>
      <c r="H59" s="11">
        <v>1.038</v>
      </c>
      <c r="I59" s="11" t="s">
        <v>18</v>
      </c>
    </row>
    <row r="60" spans="5:8">
      <c r="E60" t="s">
        <v>77</v>
      </c>
      <c r="F60" t="s">
        <v>78</v>
      </c>
      <c r="H60" t="s">
        <v>79</v>
      </c>
    </row>
  </sheetData>
  <mergeCells count="68">
    <mergeCell ref="A1:I1"/>
    <mergeCell ref="H2:I2"/>
    <mergeCell ref="C3:D3"/>
    <mergeCell ref="A4:A29"/>
    <mergeCell ref="A30:A59"/>
    <mergeCell ref="B4:B59"/>
    <mergeCell ref="C8:C12"/>
    <mergeCell ref="C13:C15"/>
    <mergeCell ref="C16:C17"/>
    <mergeCell ref="C18:C19"/>
    <mergeCell ref="C25:C26"/>
    <mergeCell ref="C28:C29"/>
    <mergeCell ref="C30:C32"/>
    <mergeCell ref="C33:C34"/>
    <mergeCell ref="C35:C36"/>
    <mergeCell ref="C37:C38"/>
    <mergeCell ref="C43:C45"/>
    <mergeCell ref="C46:C47"/>
    <mergeCell ref="C51:C52"/>
    <mergeCell ref="C53:C54"/>
    <mergeCell ref="C57:C58"/>
    <mergeCell ref="D8:D12"/>
    <mergeCell ref="D13:D15"/>
    <mergeCell ref="D16:D17"/>
    <mergeCell ref="D18:D19"/>
    <mergeCell ref="D25:D26"/>
    <mergeCell ref="D28:D29"/>
    <mergeCell ref="D30:D32"/>
    <mergeCell ref="D33:D34"/>
    <mergeCell ref="D35:D36"/>
    <mergeCell ref="D37:D38"/>
    <mergeCell ref="D43:D45"/>
    <mergeCell ref="D46:D47"/>
    <mergeCell ref="D51:D52"/>
    <mergeCell ref="D53:D54"/>
    <mergeCell ref="D57:D58"/>
    <mergeCell ref="E8:E12"/>
    <mergeCell ref="E13:E15"/>
    <mergeCell ref="E16:E17"/>
    <mergeCell ref="E18:E19"/>
    <mergeCell ref="E25:E26"/>
    <mergeCell ref="E28:E29"/>
    <mergeCell ref="E30:E32"/>
    <mergeCell ref="E33:E34"/>
    <mergeCell ref="E35:E36"/>
    <mergeCell ref="E37:E38"/>
    <mergeCell ref="E43:E45"/>
    <mergeCell ref="E46:E47"/>
    <mergeCell ref="E51:E52"/>
    <mergeCell ref="E53:E54"/>
    <mergeCell ref="E57:E58"/>
    <mergeCell ref="H8:H12"/>
    <mergeCell ref="H13:H15"/>
    <mergeCell ref="H16:H17"/>
    <mergeCell ref="H18:H19"/>
    <mergeCell ref="H25:H26"/>
    <mergeCell ref="H28:H29"/>
    <mergeCell ref="H30:H32"/>
    <mergeCell ref="H33:H34"/>
    <mergeCell ref="H35:H36"/>
    <mergeCell ref="H37:H38"/>
    <mergeCell ref="H43:H45"/>
    <mergeCell ref="H46:H47"/>
    <mergeCell ref="H51:H52"/>
    <mergeCell ref="H53:H54"/>
    <mergeCell ref="H57:H58"/>
    <mergeCell ref="I35:I36"/>
    <mergeCell ref="I37:I3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caolm</dc:creator>
  <cp:lastModifiedBy>zhuzl</cp:lastModifiedBy>
  <dcterms:created xsi:type="dcterms:W3CDTF">2024-03-04T03:31:00Z</dcterms:created>
  <dcterms:modified xsi:type="dcterms:W3CDTF">2024-08-14T00:46:04Z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